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heckCompatibility="1"/>
  <bookViews>
    <workbookView xWindow="0" yWindow="45" windowWidth="15960" windowHeight="16440"/>
  </bookViews>
  <sheets>
    <sheet name="工伤2级" sheetId="1" r:id="rId1"/>
    <sheet name="工作表 10" sheetId="2" r:id="rId2"/>
    <sheet name="重庆市职工工伤待遇标准" sheetId="3" r:id="rId3"/>
  </sheets>
  <calcPr calcId="125725"/>
</workbook>
</file>

<file path=xl/calcChain.xml><?xml version="1.0" encoding="utf-8"?>
<calcChain xmlns="http://schemas.openxmlformats.org/spreadsheetml/2006/main">
  <c r="F14" i="2"/>
  <c r="F13"/>
  <c r="F12"/>
  <c r="F11"/>
  <c r="F10"/>
  <c r="F9"/>
  <c r="F8"/>
  <c r="F6"/>
  <c r="F5"/>
  <c r="F4"/>
  <c r="F3"/>
  <c r="F22" i="1"/>
  <c r="F21"/>
  <c r="F20"/>
  <c r="F19"/>
  <c r="F18"/>
  <c r="F17"/>
  <c r="F16"/>
  <c r="F15"/>
  <c r="F14"/>
  <c r="F13"/>
  <c r="F12"/>
  <c r="F11"/>
  <c r="F10"/>
  <c r="F9"/>
  <c r="F8"/>
  <c r="F7"/>
  <c r="F6"/>
  <c r="F5"/>
  <c r="F4"/>
</calcChain>
</file>

<file path=xl/comments1.xml><?xml version="1.0" encoding="utf-8"?>
<comments xmlns="http://schemas.openxmlformats.org/spreadsheetml/2006/main">
  <authors>
    <author>雨林木风</author>
  </authors>
  <commentList>
    <comment ref="B3" authorId="0">
      <text>
        <r>
          <rPr>
            <sz val="11"/>
            <color indexed="8"/>
            <rFont val="Helvetica"/>
          </rPr>
          <t xml:space="preserve">雨林木风:
</t>
        </r>
      </text>
    </comment>
  </commentList>
</comments>
</file>

<file path=xl/sharedStrings.xml><?xml version="1.0" encoding="utf-8"?>
<sst xmlns="http://schemas.openxmlformats.org/spreadsheetml/2006/main" count="163" uniqueCount="128">
  <si>
    <r>
      <rPr>
        <b/>
        <sz val="10"/>
        <color indexed="8"/>
        <rFont val="Helvetica"/>
      </rPr>
      <t xml:space="preserve">    </t>
    </r>
    <r>
      <rPr>
        <b/>
        <sz val="22"/>
        <color indexed="8"/>
        <rFont val="Kefa Regular"/>
      </rPr>
      <t xml:space="preserve">           （ 伍玉东）工伤应赔款项明细</t>
    </r>
  </si>
  <si>
    <t>项目</t>
  </si>
  <si>
    <t>计算依据</t>
  </si>
  <si>
    <t>基数</t>
  </si>
  <si>
    <t>数量</t>
  </si>
  <si>
    <t>应赔偿金额</t>
  </si>
  <si>
    <t>备注</t>
  </si>
  <si>
    <t>一次性伤残补助金</t>
  </si>
  <si>
    <t>本人工资×25个月</t>
  </si>
  <si>
    <t>伤残津贴(按月发)</t>
  </si>
  <si>
    <t>2014.11.22至于是2015.5.21日6个月</t>
  </si>
  <si>
    <t>本人工资4737×85%=4026＊12=48312</t>
  </si>
  <si>
    <t>38岁</t>
  </si>
  <si>
    <t>一次性工伤医疗补助金</t>
  </si>
  <si>
    <t>上年全市月平均工资×18个月</t>
  </si>
  <si>
    <t>医疗费</t>
  </si>
  <si>
    <t>单位已付</t>
  </si>
  <si>
    <t>伙食补助费、</t>
  </si>
  <si>
    <t>2014.4.8至今住院540天</t>
  </si>
  <si>
    <t>交通费</t>
  </si>
  <si>
    <t>住院期间护理费</t>
  </si>
  <si>
    <t>助动式截瘫步行矫形器</t>
  </si>
  <si>
    <t>使用年限4年</t>
  </si>
  <si>
    <t>4年一的换</t>
  </si>
  <si>
    <t>助行器</t>
  </si>
  <si>
    <t>使用年限3年</t>
  </si>
  <si>
    <t>防辱疮床垫</t>
  </si>
  <si>
    <t>使用年限2年</t>
  </si>
  <si>
    <t>防辱疮坐垫</t>
  </si>
  <si>
    <t>2年一的换</t>
  </si>
  <si>
    <t>轮椅</t>
  </si>
  <si>
    <t>使用年限5年</t>
  </si>
  <si>
    <t>洗澡椅</t>
  </si>
  <si>
    <t>单付支付</t>
  </si>
  <si>
    <t>坐厕椅</t>
  </si>
  <si>
    <t>停工留薪工资</t>
  </si>
  <si>
    <t>2014.4.8至2014.11.20共11个又12天</t>
  </si>
  <si>
    <t>鉴定费</t>
  </si>
  <si>
    <t>评残后的护理费依赖</t>
  </si>
  <si>
    <t>4737＊40%＊12=22740年</t>
  </si>
  <si>
    <t>合计</t>
  </si>
  <si>
    <t>本人工资6000×85%=5100＼月</t>
  </si>
  <si>
    <t>本人工资6000×85%=5100＊12=61201</t>
  </si>
  <si>
    <t>\</t>
  </si>
  <si>
    <t>＼</t>
  </si>
  <si>
    <t>辅助器具安装费用</t>
  </si>
  <si>
    <t>4251.51＊40%＊12=20412､年</t>
  </si>
  <si>
    <t>重庆市职工工伤待遇标准</t>
  </si>
  <si>
    <t>伤残等级</t>
  </si>
  <si>
    <t>A:一次性伤残补助金（社会保险基金）</t>
  </si>
  <si>
    <t>B:伤残津贴(按月发)</t>
  </si>
  <si>
    <t>C:基本养老保险金</t>
  </si>
  <si>
    <t>D:一次性伤残就业补助金</t>
  </si>
  <si>
    <t>E:一次性工伤医疗补助金</t>
  </si>
  <si>
    <t>非法用工一次性赔偿金</t>
  </si>
  <si>
    <t>一级</t>
  </si>
  <si>
    <t>本人工资×27个月（社会保险基金）</t>
  </si>
  <si>
    <t>本人工资×90%（社会保险基金）</t>
  </si>
  <si>
    <t>注:1、伤残津贴低于当地最低工资标准的补足差额；2、以伤残津贴为基数单位和职工个人交纳基本医疗保险费。</t>
  </si>
  <si>
    <t>达到退休年龄办理退休，停发伤残津贴，享受基本养老保险待遇；待遇低于伤残津贴的，实践差额。</t>
  </si>
  <si>
    <t>20个月</t>
  </si>
  <si>
    <t>一、住院伙食补助费按出差伙食补助标准的70%发。</t>
  </si>
  <si>
    <t>全市上年度职工年平均工资×16</t>
  </si>
  <si>
    <t>二级</t>
  </si>
  <si>
    <t>本人工资×25个月（社会保险基金）</t>
  </si>
  <si>
    <t>本人工资×85%（社会保险基金）</t>
  </si>
  <si>
    <t>18个月</t>
  </si>
  <si>
    <t>二、停工留薪医疗期间原工资福利待遇不变，期间一般不超过12个月，必要时经确认可延长不超过12个月。</t>
  </si>
  <si>
    <t>全市上年度职工年平均工资×14</t>
  </si>
  <si>
    <t>三级</t>
  </si>
  <si>
    <t>本人工资×23个月（社会保险基金）</t>
  </si>
  <si>
    <t>本人工资×80%（社会保险基金）</t>
  </si>
  <si>
    <t>16个月</t>
  </si>
  <si>
    <t>全市上年度职工年平均工资×12</t>
  </si>
  <si>
    <t>四级</t>
  </si>
  <si>
    <t>本人工资×21个月（社会保险基金）</t>
  </si>
  <si>
    <t>本人工资×75%（社会保险基金）</t>
  </si>
  <si>
    <t>14个月</t>
  </si>
  <si>
    <t>三、护理费：分为生活完全不自理，生活大部分不能自理、生活部分不能自理三个等级，依照等级分别按上年底月平均工资的50、40、30%。</t>
  </si>
  <si>
    <t>全市上年度职工年平均工资×10</t>
  </si>
  <si>
    <t>五级</t>
  </si>
  <si>
    <t>保留劳动关系,安排适当工作</t>
  </si>
  <si>
    <t>本人工资×18个月</t>
  </si>
  <si>
    <t>注：1、由单位交纳社保费；2、单位补足津贴与最低工资的差额。</t>
  </si>
  <si>
    <t>单位、职工个人按规定交纳</t>
  </si>
  <si>
    <t>每月上年全市月平均工资60个月）（单位）</t>
  </si>
  <si>
    <t>上年全市月平均工资×12个月（社会保险基金）</t>
  </si>
  <si>
    <t>全市上年度职工年平均工资×8</t>
  </si>
  <si>
    <t>保留劳动关系,难以安排工作的</t>
  </si>
  <si>
    <t>本人工资×70%（单位）</t>
  </si>
  <si>
    <t>四、受伤前工作不足12个月的，按实际发生月平均工资计算，不足1个月的参保缴费基数或用人单位实施发放的、约定的日工资为基数计算。</t>
  </si>
  <si>
    <t>全市上年度职工年平均工资×6</t>
  </si>
  <si>
    <t>六级</t>
  </si>
  <si>
    <t>本人工资×16个月</t>
  </si>
  <si>
    <t>上年全市月平均工资×10个月（社会保险基金）</t>
  </si>
  <si>
    <t>本人工资×60%（单位）</t>
  </si>
  <si>
    <t>5、领取一次性工伤医疗金和伤残就业补助金的条件是解除、终止劳动合同关系，工伤职工跟法定退休年龄10年以上（含10年）的，一次性工伤医疗补助金和伤残就业补助金按金额支付；10年以内的，每减少1年递减10%；不足1年，按金额的10%支付。                     六、供养亲属抚恤金：子女；供养至18岁，以按月发抚恤金计算，配偶（父母）；以按月发抚恤金计算发20年，50岁以上每增加1岁减发1年，最低不少于10年；70岁以上按5年计。</t>
  </si>
  <si>
    <t>七级</t>
  </si>
  <si>
    <t>本人工资×13个月</t>
  </si>
  <si>
    <t>上年全市月平均工资×15个月（单位）</t>
  </si>
  <si>
    <r>
      <rPr>
        <sz val="8"/>
        <color indexed="8"/>
        <rFont val="Times Roman"/>
      </rPr>
      <t>上年全市月平均工资×8个月</t>
    </r>
    <r>
      <rPr>
        <sz val="6"/>
        <color indexed="8"/>
        <rFont val="Times Roman"/>
      </rPr>
      <t>（社会保险基金）</t>
    </r>
  </si>
  <si>
    <t>全市上年度职工年平均工资×4</t>
  </si>
  <si>
    <t>八级</t>
  </si>
  <si>
    <t>本人工资×11个月</t>
  </si>
  <si>
    <t>上年全市月平均工资×12个月（单位）</t>
  </si>
  <si>
    <t>上年全市月平均工资×6个月（保险基金）</t>
  </si>
  <si>
    <t>全市上年度职工年平均工资×3</t>
  </si>
  <si>
    <t>九级</t>
  </si>
  <si>
    <t>本人工资×9个月</t>
  </si>
  <si>
    <t>上年全市月平均工资×9个月（单位）</t>
  </si>
  <si>
    <t>上年全市月平均工资×4个月（保险基金）</t>
  </si>
  <si>
    <t>全市上年度职工年平均工资×2</t>
  </si>
  <si>
    <t>十级</t>
  </si>
  <si>
    <t>本人工资×7个月</t>
  </si>
  <si>
    <t>上年全市月平均工资×6个月（单位）</t>
  </si>
  <si>
    <t>上年全市月平均工资×2个月（保险基金）</t>
  </si>
  <si>
    <t>全市上年度职工年平均工资×1</t>
  </si>
  <si>
    <t>工亡</t>
  </si>
  <si>
    <t>丧葬补助金</t>
  </si>
  <si>
    <t>一次性工亡补助金（社会保险基金）</t>
  </si>
  <si>
    <t>供养亲属抚恤金</t>
  </si>
  <si>
    <t>上年度全市月平均工资×6个月</t>
  </si>
  <si>
    <t>上一年度全国城镇居民人均可支配收入20倍</t>
  </si>
  <si>
    <t>配偶：职工本人工资×40%；其他人：职工本人工资×30%；孤寡：加发10%，但总额不得超出职工本人的100%。</t>
  </si>
  <si>
    <t>本人工资×25个月</t>
    <phoneticPr fontId="12" type="noConversion"/>
  </si>
  <si>
    <t>本人工资4737×85%=4026＼月</t>
    <phoneticPr fontId="12" type="noConversion"/>
  </si>
  <si>
    <t>伙食补助费</t>
    <phoneticPr fontId="12" type="noConversion"/>
  </si>
  <si>
    <r>
      <t xml:space="preserve">    </t>
    </r>
    <r>
      <rPr>
        <b/>
        <sz val="22"/>
        <color indexed="8"/>
        <rFont val="Kefa Regular"/>
      </rPr>
      <t xml:space="preserve">             </t>
    </r>
    <r>
      <rPr>
        <b/>
        <sz val="22"/>
        <color indexed="8"/>
        <rFont val="宋体"/>
        <family val="3"/>
        <charset val="134"/>
      </rPr>
      <t>工伤应赔款项明细专业版</t>
    </r>
    <r>
      <rPr>
        <b/>
        <sz val="22"/>
        <color indexed="8"/>
        <rFont val="Kefa Regular"/>
      </rPr>
      <t xml:space="preserve">                                     </t>
    </r>
    <r>
      <rPr>
        <b/>
        <sz val="12"/>
        <color indexed="8"/>
        <rFont val="Kefa Regular"/>
      </rPr>
      <t>(</t>
    </r>
    <r>
      <rPr>
        <b/>
        <sz val="12"/>
        <color indexed="8"/>
        <rFont val="宋体"/>
        <family val="3"/>
        <charset val="134"/>
      </rPr>
      <t>龙朝斌律师制作：可自动求和，快速使用）</t>
    </r>
    <phoneticPr fontId="12" type="noConversion"/>
  </si>
</sst>
</file>

<file path=xl/styles.xml><?xml version="1.0" encoding="utf-8"?>
<styleSheet xmlns="http://schemas.openxmlformats.org/spreadsheetml/2006/main">
  <fonts count="19">
    <font>
      <sz val="12"/>
      <color indexed="8"/>
      <name val="Verdana"/>
    </font>
    <font>
      <sz val="12"/>
      <color indexed="8"/>
      <name val="Verdana"/>
    </font>
    <font>
      <sz val="10"/>
      <color indexed="10"/>
      <name val="Helvetica"/>
    </font>
    <font>
      <b/>
      <sz val="10"/>
      <color indexed="8"/>
      <name val="Helvetica"/>
    </font>
    <font>
      <b/>
      <sz val="22"/>
      <color indexed="8"/>
      <name val="Kefa Regular"/>
    </font>
    <font>
      <sz val="10"/>
      <color indexed="12"/>
      <name val="Helvetica"/>
    </font>
    <font>
      <sz val="10"/>
      <color indexed="8"/>
      <name val="Helvetica"/>
    </font>
    <font>
      <sz val="18"/>
      <color indexed="8"/>
      <name val="Times Roman"/>
    </font>
    <font>
      <sz val="8"/>
      <color indexed="8"/>
      <name val="Times Roman"/>
    </font>
    <font>
      <sz val="11"/>
      <color indexed="8"/>
      <name val="Helvetica"/>
    </font>
    <font>
      <sz val="6"/>
      <color indexed="8"/>
      <name val="Times Roman"/>
    </font>
    <font>
      <sz val="12"/>
      <color indexed="8"/>
      <name val="Times Roman"/>
    </font>
    <font>
      <sz val="9"/>
      <name val="宋体"/>
      <family val="3"/>
      <charset val="134"/>
    </font>
    <font>
      <b/>
      <sz val="22"/>
      <color indexed="8"/>
      <name val="宋体"/>
      <family val="3"/>
      <charset val="134"/>
    </font>
    <font>
      <b/>
      <sz val="12"/>
      <color indexed="8"/>
      <name val="Kefa Regular"/>
    </font>
    <font>
      <b/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2"/>
      <name val="宋体"/>
      <family val="3"/>
      <charset val="134"/>
    </font>
    <font>
      <sz val="11"/>
      <color indexed="1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</fills>
  <borders count="44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8"/>
      </bottom>
      <diagonal/>
    </border>
    <border>
      <left/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9"/>
      </left>
      <right style="thin">
        <color indexed="8"/>
      </right>
      <top/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medium">
        <color indexed="8"/>
      </bottom>
      <diagonal/>
    </border>
    <border>
      <left/>
      <right/>
      <top style="thin">
        <color indexed="9"/>
      </top>
      <bottom style="medium">
        <color indexed="8"/>
      </bottom>
      <diagonal/>
    </border>
    <border>
      <left/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83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1" fontId="1" fillId="0" borderId="1" xfId="0" applyNumberFormat="1" applyFont="1" applyBorder="1" applyAlignment="1">
      <alignment vertical="top" wrapText="1"/>
    </xf>
    <xf numFmtId="1" fontId="1" fillId="0" borderId="2" xfId="0" applyNumberFormat="1" applyFont="1" applyBorder="1" applyAlignment="1">
      <alignment vertical="top" wrapText="1"/>
    </xf>
    <xf numFmtId="1" fontId="1" fillId="0" borderId="3" xfId="0" applyNumberFormat="1" applyFont="1" applyBorder="1" applyAlignment="1">
      <alignment vertical="top" wrapText="1"/>
    </xf>
    <xf numFmtId="1" fontId="1" fillId="0" borderId="4" xfId="0" applyNumberFormat="1" applyFont="1" applyBorder="1" applyAlignment="1">
      <alignment vertical="top" wrapText="1"/>
    </xf>
    <xf numFmtId="0" fontId="6" fillId="3" borderId="9" xfId="0" applyNumberFormat="1" applyFont="1" applyFill="1" applyBorder="1" applyAlignment="1">
      <alignment horizontal="left" vertical="top" wrapText="1"/>
    </xf>
    <xf numFmtId="1" fontId="6" fillId="3" borderId="9" xfId="0" applyNumberFormat="1" applyFont="1" applyFill="1" applyBorder="1" applyAlignment="1">
      <alignment horizontal="left" vertical="top" wrapText="1"/>
    </xf>
    <xf numFmtId="0" fontId="5" fillId="3" borderId="9" xfId="0" applyNumberFormat="1" applyFont="1" applyFill="1" applyBorder="1" applyAlignment="1">
      <alignment horizontal="left" vertical="top" wrapText="1"/>
    </xf>
    <xf numFmtId="1" fontId="1" fillId="0" borderId="13" xfId="0" applyNumberFormat="1" applyFont="1" applyBorder="1" applyAlignment="1">
      <alignment vertical="top" wrapText="1"/>
    </xf>
    <xf numFmtId="0" fontId="1" fillId="0" borderId="0" xfId="0" applyNumberFormat="1" applyFont="1" applyAlignment="1">
      <alignment vertical="top" wrapText="1"/>
    </xf>
    <xf numFmtId="1" fontId="1" fillId="0" borderId="14" xfId="0" applyNumberFormat="1" applyFont="1" applyBorder="1" applyAlignment="1">
      <alignment vertical="top" wrapText="1"/>
    </xf>
    <xf numFmtId="0" fontId="2" fillId="2" borderId="9" xfId="0" applyNumberFormat="1" applyFont="1" applyFill="1" applyBorder="1" applyAlignment="1">
      <alignment vertical="top" wrapText="1"/>
    </xf>
    <xf numFmtId="0" fontId="2" fillId="2" borderId="8" xfId="0" applyNumberFormat="1" applyFont="1" applyFill="1" applyBorder="1" applyAlignment="1">
      <alignment vertical="top" wrapText="1"/>
    </xf>
    <xf numFmtId="0" fontId="5" fillId="0" borderId="10" xfId="0" applyNumberFormat="1" applyFont="1" applyBorder="1" applyAlignment="1">
      <alignment vertical="top" wrapText="1"/>
    </xf>
    <xf numFmtId="0" fontId="6" fillId="0" borderId="9" xfId="0" applyNumberFormat="1" applyFont="1" applyBorder="1" applyAlignment="1">
      <alignment vertical="top" wrapText="1"/>
    </xf>
    <xf numFmtId="1" fontId="6" fillId="0" borderId="9" xfId="0" applyNumberFormat="1" applyFont="1" applyBorder="1" applyAlignment="1">
      <alignment vertical="top" wrapText="1"/>
    </xf>
    <xf numFmtId="0" fontId="5" fillId="0" borderId="9" xfId="0" applyNumberFormat="1" applyFont="1" applyBorder="1" applyAlignment="1">
      <alignment vertical="top" wrapText="1"/>
    </xf>
    <xf numFmtId="0" fontId="6" fillId="4" borderId="9" xfId="0" applyNumberFormat="1" applyFont="1" applyFill="1" applyBorder="1" applyAlignment="1">
      <alignment vertical="top" wrapText="1"/>
    </xf>
    <xf numFmtId="1" fontId="6" fillId="4" borderId="9" xfId="0" applyNumberFormat="1" applyFont="1" applyFill="1" applyBorder="1" applyAlignment="1">
      <alignment vertical="top" wrapText="1"/>
    </xf>
    <xf numFmtId="0" fontId="6" fillId="5" borderId="9" xfId="0" applyNumberFormat="1" applyFont="1" applyFill="1" applyBorder="1" applyAlignment="1">
      <alignment vertical="top" wrapText="1"/>
    </xf>
    <xf numFmtId="1" fontId="6" fillId="5" borderId="9" xfId="0" applyNumberFormat="1" applyFont="1" applyFill="1" applyBorder="1" applyAlignment="1">
      <alignment vertical="top" wrapText="1"/>
    </xf>
    <xf numFmtId="1" fontId="5" fillId="0" borderId="9" xfId="0" applyNumberFormat="1" applyFont="1" applyBorder="1" applyAlignment="1">
      <alignment vertical="top" wrapText="1"/>
    </xf>
    <xf numFmtId="0" fontId="1" fillId="0" borderId="0" xfId="0" applyNumberFormat="1" applyFont="1" applyAlignment="1">
      <alignment vertical="top" wrapText="1"/>
    </xf>
    <xf numFmtId="1" fontId="1" fillId="0" borderId="15" xfId="0" applyNumberFormat="1" applyFont="1" applyBorder="1" applyAlignment="1">
      <alignment vertical="center"/>
    </xf>
    <xf numFmtId="1" fontId="1" fillId="0" borderId="19" xfId="0" applyNumberFormat="1" applyFont="1" applyBorder="1" applyAlignment="1">
      <alignment vertical="center"/>
    </xf>
    <xf numFmtId="0" fontId="8" fillId="0" borderId="10" xfId="0" applyNumberFormat="1" applyFont="1" applyBorder="1" applyAlignment="1">
      <alignment vertical="center" wrapText="1"/>
    </xf>
    <xf numFmtId="0" fontId="8" fillId="0" borderId="23" xfId="0" applyNumberFormat="1" applyFont="1" applyBorder="1" applyAlignment="1">
      <alignment vertical="center" wrapText="1"/>
    </xf>
    <xf numFmtId="0" fontId="8" fillId="0" borderId="9" xfId="0" applyNumberFormat="1" applyFont="1" applyBorder="1" applyAlignment="1">
      <alignment vertical="center" wrapText="1"/>
    </xf>
    <xf numFmtId="0" fontId="8" fillId="0" borderId="25" xfId="0" applyNumberFormat="1" applyFont="1" applyBorder="1" applyAlignment="1">
      <alignment vertical="center" wrapText="1"/>
    </xf>
    <xf numFmtId="1" fontId="8" fillId="0" borderId="9" xfId="0" applyNumberFormat="1" applyFont="1" applyBorder="1" applyAlignment="1">
      <alignment vertical="center" wrapText="1"/>
    </xf>
    <xf numFmtId="1" fontId="8" fillId="0" borderId="25" xfId="0" applyNumberFormat="1" applyFont="1" applyBorder="1" applyAlignment="1">
      <alignment vertical="center" wrapText="1"/>
    </xf>
    <xf numFmtId="0" fontId="8" fillId="0" borderId="8" xfId="0" applyNumberFormat="1" applyFont="1" applyBorder="1" applyAlignment="1">
      <alignment vertical="center" wrapText="1"/>
    </xf>
    <xf numFmtId="0" fontId="8" fillId="0" borderId="39" xfId="0" applyNumberFormat="1" applyFont="1" applyBorder="1" applyAlignment="1">
      <alignment vertical="center" wrapText="1"/>
    </xf>
    <xf numFmtId="1" fontId="1" fillId="0" borderId="40" xfId="0" applyNumberFormat="1" applyFont="1" applyBorder="1" applyAlignment="1">
      <alignment vertical="center"/>
    </xf>
    <xf numFmtId="1" fontId="11" fillId="0" borderId="41" xfId="0" applyNumberFormat="1" applyFont="1" applyBorder="1" applyAlignment="1">
      <alignment vertical="center" wrapText="1"/>
    </xf>
    <xf numFmtId="1" fontId="11" fillId="0" borderId="42" xfId="0" applyNumberFormat="1" applyFont="1" applyBorder="1" applyAlignment="1">
      <alignment vertical="center" wrapText="1"/>
    </xf>
    <xf numFmtId="1" fontId="11" fillId="0" borderId="42" xfId="0" applyNumberFormat="1" applyFont="1" applyBorder="1" applyAlignment="1">
      <alignment vertical="center"/>
    </xf>
    <xf numFmtId="1" fontId="1" fillId="0" borderId="43" xfId="0" applyNumberFormat="1" applyFont="1" applyBorder="1" applyAlignment="1">
      <alignment vertical="center"/>
    </xf>
    <xf numFmtId="1" fontId="2" fillId="2" borderId="6" xfId="0" applyNumberFormat="1" applyFont="1" applyFill="1" applyBorder="1" applyAlignment="1">
      <alignment vertical="top" wrapText="1"/>
    </xf>
    <xf numFmtId="1" fontId="2" fillId="2" borderId="7" xfId="0" applyNumberFormat="1" applyFont="1" applyFill="1" applyBorder="1" applyAlignment="1">
      <alignment vertical="top" wrapText="1"/>
    </xf>
    <xf numFmtId="1" fontId="2" fillId="2" borderId="5" xfId="0" applyNumberFormat="1" applyFont="1" applyFill="1" applyBorder="1" applyAlignment="1">
      <alignment vertical="top" wrapText="1"/>
    </xf>
    <xf numFmtId="1" fontId="2" fillId="0" borderId="6" xfId="0" applyNumberFormat="1" applyFont="1" applyBorder="1" applyAlignment="1">
      <alignment vertical="top" wrapText="1"/>
    </xf>
    <xf numFmtId="1" fontId="2" fillId="0" borderId="7" xfId="0" applyNumberFormat="1" applyFont="1" applyBorder="1" applyAlignment="1">
      <alignment vertical="top" wrapText="1"/>
    </xf>
    <xf numFmtId="0" fontId="8" fillId="0" borderId="22" xfId="0" applyNumberFormat="1" applyFont="1" applyBorder="1" applyAlignment="1">
      <alignment horizontal="center" vertical="center" wrapText="1"/>
    </xf>
    <xf numFmtId="1" fontId="8" fillId="0" borderId="21" xfId="0" applyNumberFormat="1" applyFont="1" applyBorder="1" applyAlignment="1">
      <alignment horizontal="center" vertical="center" wrapText="1"/>
    </xf>
    <xf numFmtId="0" fontId="8" fillId="0" borderId="31" xfId="0" applyNumberFormat="1" applyFont="1" applyBorder="1" applyAlignment="1">
      <alignment horizontal="center" vertical="center" wrapText="1"/>
    </xf>
    <xf numFmtId="1" fontId="8" fillId="0" borderId="32" xfId="0" applyNumberFormat="1" applyFont="1" applyBorder="1" applyAlignment="1">
      <alignment horizontal="center" vertical="center" wrapText="1"/>
    </xf>
    <xf numFmtId="1" fontId="8" fillId="0" borderId="33" xfId="0" applyNumberFormat="1" applyFont="1" applyBorder="1" applyAlignment="1">
      <alignment horizontal="center" vertical="center" wrapText="1"/>
    </xf>
    <xf numFmtId="1" fontId="8" fillId="0" borderId="34" xfId="0" applyNumberFormat="1" applyFont="1" applyBorder="1" applyAlignment="1">
      <alignment horizontal="center" vertical="center" wrapText="1"/>
    </xf>
    <xf numFmtId="0" fontId="8" fillId="0" borderId="35" xfId="0" applyNumberFormat="1" applyFont="1" applyBorder="1" applyAlignment="1">
      <alignment horizontal="center" vertical="center" wrapText="1"/>
    </xf>
    <xf numFmtId="1" fontId="8" fillId="0" borderId="36" xfId="0" applyNumberFormat="1" applyFont="1" applyBorder="1" applyAlignment="1">
      <alignment horizontal="center" vertical="center" wrapText="1"/>
    </xf>
    <xf numFmtId="1" fontId="8" fillId="0" borderId="37" xfId="0" applyNumberFormat="1" applyFont="1" applyBorder="1" applyAlignment="1">
      <alignment horizontal="center" vertical="center" wrapText="1"/>
    </xf>
    <xf numFmtId="0" fontId="8" fillId="0" borderId="24" xfId="0" applyNumberFormat="1" applyFont="1" applyBorder="1" applyAlignment="1">
      <alignment horizontal="center" vertical="center" wrapText="1"/>
    </xf>
    <xf numFmtId="1" fontId="8" fillId="0" borderId="7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1" fontId="8" fillId="0" borderId="26" xfId="0" applyNumberFormat="1" applyFont="1" applyBorder="1" applyAlignment="1">
      <alignment horizontal="center" vertical="center" wrapText="1"/>
    </xf>
    <xf numFmtId="1" fontId="8" fillId="0" borderId="12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1" fontId="8" fillId="0" borderId="6" xfId="0" applyNumberFormat="1" applyFont="1" applyBorder="1" applyAlignment="1">
      <alignment horizontal="center" vertical="center" wrapText="1"/>
    </xf>
    <xf numFmtId="0" fontId="8" fillId="0" borderId="29" xfId="0" applyNumberFormat="1" applyFont="1" applyBorder="1" applyAlignment="1">
      <alignment vertical="center" wrapText="1"/>
    </xf>
    <xf numFmtId="1" fontId="8" fillId="0" borderId="30" xfId="0" applyNumberFormat="1" applyFont="1" applyBorder="1" applyAlignment="1">
      <alignment vertical="center" wrapText="1"/>
    </xf>
    <xf numFmtId="0" fontId="8" fillId="0" borderId="27" xfId="0" applyNumberFormat="1" applyFont="1" applyBorder="1" applyAlignment="1">
      <alignment horizontal="center" vertical="center" wrapText="1"/>
    </xf>
    <xf numFmtId="1" fontId="8" fillId="0" borderId="28" xfId="0" applyNumberFormat="1" applyFont="1" applyBorder="1" applyAlignment="1">
      <alignment horizontal="center" vertical="center" wrapText="1"/>
    </xf>
    <xf numFmtId="0" fontId="7" fillId="0" borderId="16" xfId="0" applyNumberFormat="1" applyFont="1" applyBorder="1" applyAlignment="1">
      <alignment horizontal="center" vertical="center" wrapText="1"/>
    </xf>
    <xf numFmtId="1" fontId="7" fillId="0" borderId="17" xfId="0" applyNumberFormat="1" applyFont="1" applyBorder="1" applyAlignment="1">
      <alignment horizontal="center" vertical="center" wrapText="1"/>
    </xf>
    <xf numFmtId="1" fontId="7" fillId="0" borderId="18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1" fontId="8" fillId="0" borderId="38" xfId="0" applyNumberFormat="1" applyFont="1" applyBorder="1" applyAlignment="1">
      <alignment horizontal="center" vertical="center" wrapText="1"/>
    </xf>
    <xf numFmtId="0" fontId="8" fillId="0" borderId="20" xfId="0" applyNumberFormat="1" applyFont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vertical="top" wrapText="1"/>
    </xf>
    <xf numFmtId="0" fontId="17" fillId="3" borderId="9" xfId="0" applyNumberFormat="1" applyFont="1" applyFill="1" applyBorder="1" applyAlignment="1">
      <alignment horizontal="left" vertical="top" wrapText="1"/>
    </xf>
    <xf numFmtId="0" fontId="17" fillId="3" borderId="10" xfId="0" applyNumberFormat="1" applyFont="1" applyFill="1" applyBorder="1" applyAlignment="1">
      <alignment horizontal="left" vertical="top" wrapText="1"/>
    </xf>
    <xf numFmtId="0" fontId="16" fillId="3" borderId="9" xfId="0" applyNumberFormat="1" applyFont="1" applyFill="1" applyBorder="1" applyAlignment="1">
      <alignment horizontal="left" vertical="top" wrapText="1"/>
    </xf>
    <xf numFmtId="1" fontId="16" fillId="3" borderId="9" xfId="0" applyNumberFormat="1" applyFont="1" applyFill="1" applyBorder="1" applyAlignment="1">
      <alignment horizontal="left" vertical="top" wrapText="1"/>
    </xf>
    <xf numFmtId="0" fontId="16" fillId="3" borderId="11" xfId="0" applyNumberFormat="1" applyFont="1" applyFill="1" applyBorder="1" applyAlignment="1">
      <alignment horizontal="left" vertical="top" wrapText="1"/>
    </xf>
    <xf numFmtId="0" fontId="16" fillId="3" borderId="12" xfId="0" applyNumberFormat="1" applyFont="1" applyFill="1" applyBorder="1" applyAlignment="1">
      <alignment horizontal="left" vertical="top" wrapText="1"/>
    </xf>
    <xf numFmtId="0" fontId="16" fillId="3" borderId="9" xfId="0" applyFont="1" applyFill="1" applyBorder="1" applyAlignment="1">
      <alignment horizontal="left" vertical="top" wrapText="1"/>
    </xf>
    <xf numFmtId="0" fontId="1" fillId="0" borderId="0" xfId="0" applyNumberFormat="1" applyFont="1" applyAlignment="1">
      <alignment horizontal="center" vertical="top" wrapText="1"/>
    </xf>
    <xf numFmtId="1" fontId="1" fillId="0" borderId="4" xfId="0" applyNumberFormat="1" applyFont="1" applyBorder="1" applyAlignment="1">
      <alignment horizontal="center" vertical="top" wrapText="1"/>
    </xf>
    <xf numFmtId="0" fontId="18" fillId="2" borderId="8" xfId="0" applyNumberFormat="1" applyFont="1" applyFill="1" applyBorder="1" applyAlignment="1">
      <alignment horizontal="center" vertical="top" wrapText="1"/>
    </xf>
    <xf numFmtId="0" fontId="18" fillId="2" borderId="9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center" vertical="top" wrapText="1"/>
    </xf>
  </cellXfs>
  <cellStyles count="1">
    <cellStyle name="常规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EFFFE"/>
      <rgbColor rgb="FF63B2DE"/>
      <rgbColor rgb="FF357CA2"/>
      <rgbColor rgb="FFFEFEFE"/>
      <rgbColor rgb="FFF4F4F4"/>
      <rgbColor rgb="FFE8EEF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22"/>
  <sheetViews>
    <sheetView showGridLines="0" tabSelected="1" workbookViewId="0">
      <selection activeCell="J6" sqref="J6"/>
    </sheetView>
  </sheetViews>
  <sheetFormatPr defaultColWidth="12.59765625" defaultRowHeight="18" customHeight="1"/>
  <cols>
    <col min="1" max="1" width="1" style="1" customWidth="1"/>
    <col min="2" max="2" width="12.19921875" style="1" customWidth="1"/>
    <col min="3" max="3" width="14.3984375" style="1" customWidth="1"/>
    <col min="4" max="4" width="8.09765625" style="1" customWidth="1"/>
    <col min="5" max="5" width="8" style="1" customWidth="1"/>
    <col min="6" max="6" width="10.296875" style="1" customWidth="1"/>
    <col min="7" max="7" width="12.19921875" style="1" customWidth="1"/>
    <col min="8" max="256" width="12.59765625" style="1" customWidth="1"/>
  </cols>
  <sheetData>
    <row r="1" spans="1:256" ht="21" customHeight="1">
      <c r="A1" s="2"/>
      <c r="B1" s="3"/>
      <c r="C1" s="3"/>
      <c r="D1" s="3"/>
      <c r="E1" s="3"/>
      <c r="F1" s="3"/>
      <c r="G1" s="4"/>
    </row>
    <row r="2" spans="1:256" ht="59.25" customHeight="1">
      <c r="A2" s="5"/>
      <c r="B2" s="70" t="s">
        <v>127</v>
      </c>
      <c r="C2" s="39"/>
      <c r="D2" s="39"/>
      <c r="E2" s="39"/>
      <c r="F2" s="39"/>
      <c r="G2" s="40"/>
    </row>
    <row r="3" spans="1:256" s="82" customFormat="1" ht="28.9" customHeight="1">
      <c r="A3" s="79"/>
      <c r="B3" s="80" t="s">
        <v>1</v>
      </c>
      <c r="C3" s="81" t="s">
        <v>2</v>
      </c>
      <c r="D3" s="81" t="s">
        <v>3</v>
      </c>
      <c r="E3" s="81" t="s">
        <v>4</v>
      </c>
      <c r="F3" s="81" t="s">
        <v>5</v>
      </c>
      <c r="G3" s="81" t="s">
        <v>6</v>
      </c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  <c r="IV3" s="78"/>
    </row>
    <row r="4" spans="1:256" ht="31.5" customHeight="1">
      <c r="A4" s="5"/>
      <c r="B4" s="72" t="s">
        <v>7</v>
      </c>
      <c r="C4" s="73" t="s">
        <v>124</v>
      </c>
      <c r="D4" s="73">
        <v>25</v>
      </c>
      <c r="E4" s="74">
        <v>4252</v>
      </c>
      <c r="F4" s="74">
        <f t="shared" ref="F4:F21" si="0">D4*E4</f>
        <v>106300</v>
      </c>
      <c r="G4" s="74"/>
    </row>
    <row r="5" spans="1:256" ht="27" customHeight="1">
      <c r="A5" s="5"/>
      <c r="B5" s="71" t="s">
        <v>9</v>
      </c>
      <c r="C5" s="73" t="s">
        <v>125</v>
      </c>
      <c r="D5" s="73">
        <v>4026</v>
      </c>
      <c r="E5" s="73">
        <v>6</v>
      </c>
      <c r="F5" s="73">
        <f t="shared" si="0"/>
        <v>24156</v>
      </c>
      <c r="G5" s="73" t="s">
        <v>10</v>
      </c>
    </row>
    <row r="6" spans="1:256" ht="39.200000000000003" customHeight="1">
      <c r="A6" s="5"/>
      <c r="B6" s="71" t="s">
        <v>9</v>
      </c>
      <c r="C6" s="73" t="s">
        <v>11</v>
      </c>
      <c r="D6" s="73">
        <v>48312</v>
      </c>
      <c r="E6" s="73">
        <v>20</v>
      </c>
      <c r="F6" s="73">
        <f t="shared" si="0"/>
        <v>966240</v>
      </c>
      <c r="G6" s="73" t="s">
        <v>12</v>
      </c>
    </row>
    <row r="7" spans="1:256" ht="41.1" customHeight="1">
      <c r="A7" s="5"/>
      <c r="B7" s="71" t="s">
        <v>13</v>
      </c>
      <c r="C7" s="73" t="s">
        <v>14</v>
      </c>
      <c r="D7" s="73">
        <v>18</v>
      </c>
      <c r="E7" s="73">
        <v>4252</v>
      </c>
      <c r="F7" s="73">
        <f t="shared" si="0"/>
        <v>76536</v>
      </c>
      <c r="G7" s="74"/>
    </row>
    <row r="8" spans="1:256" ht="21" customHeight="1">
      <c r="A8" s="5"/>
      <c r="B8" s="71" t="s">
        <v>15</v>
      </c>
      <c r="C8" s="74"/>
      <c r="D8" s="73">
        <v>4026</v>
      </c>
      <c r="E8" s="73">
        <v>0</v>
      </c>
      <c r="F8" s="73">
        <f t="shared" si="0"/>
        <v>0</v>
      </c>
      <c r="G8" s="73" t="s">
        <v>16</v>
      </c>
      <c r="I8" s="78"/>
    </row>
    <row r="9" spans="1:256" ht="38.65" customHeight="1">
      <c r="A9" s="5"/>
      <c r="B9" s="71" t="s">
        <v>126</v>
      </c>
      <c r="C9" s="74"/>
      <c r="D9" s="74">
        <v>32</v>
      </c>
      <c r="E9" s="74">
        <v>540</v>
      </c>
      <c r="F9" s="74">
        <f t="shared" si="0"/>
        <v>17280</v>
      </c>
      <c r="G9" s="73" t="s">
        <v>18</v>
      </c>
    </row>
    <row r="10" spans="1:256" ht="20.100000000000001" customHeight="1">
      <c r="A10" s="5"/>
      <c r="B10" s="71" t="s">
        <v>19</v>
      </c>
      <c r="C10" s="74"/>
      <c r="D10" s="74">
        <v>1</v>
      </c>
      <c r="E10" s="74">
        <v>800</v>
      </c>
      <c r="F10" s="74">
        <f t="shared" si="0"/>
        <v>800</v>
      </c>
      <c r="G10" s="74"/>
    </row>
    <row r="11" spans="1:256" ht="28.7" customHeight="1">
      <c r="A11" s="5"/>
      <c r="B11" s="71" t="s">
        <v>20</v>
      </c>
      <c r="C11" s="74"/>
      <c r="D11" s="74">
        <v>2400</v>
      </c>
      <c r="E11" s="74">
        <v>7.5</v>
      </c>
      <c r="F11" s="74">
        <f t="shared" si="0"/>
        <v>18000</v>
      </c>
      <c r="G11" s="74"/>
    </row>
    <row r="12" spans="1:256" ht="33.75" customHeight="1">
      <c r="A12" s="5"/>
      <c r="B12" s="71" t="s">
        <v>21</v>
      </c>
      <c r="C12" s="73" t="s">
        <v>22</v>
      </c>
      <c r="D12" s="74">
        <v>15800</v>
      </c>
      <c r="E12" s="74">
        <v>5</v>
      </c>
      <c r="F12" s="74">
        <f t="shared" si="0"/>
        <v>79000</v>
      </c>
      <c r="G12" s="73" t="s">
        <v>23</v>
      </c>
    </row>
    <row r="13" spans="1:256" ht="21" customHeight="1">
      <c r="A13" s="5"/>
      <c r="B13" s="71" t="s">
        <v>24</v>
      </c>
      <c r="C13" s="73" t="s">
        <v>25</v>
      </c>
      <c r="D13" s="74">
        <v>300</v>
      </c>
      <c r="E13" s="74">
        <v>7</v>
      </c>
      <c r="F13" s="74">
        <f t="shared" si="0"/>
        <v>2100</v>
      </c>
      <c r="G13" s="74"/>
    </row>
    <row r="14" spans="1:256" ht="21" customHeight="1">
      <c r="A14" s="5"/>
      <c r="B14" s="71" t="s">
        <v>26</v>
      </c>
      <c r="C14" s="73" t="s">
        <v>27</v>
      </c>
      <c r="D14" s="74">
        <v>1400</v>
      </c>
      <c r="E14" s="74">
        <v>10</v>
      </c>
      <c r="F14" s="74">
        <f t="shared" si="0"/>
        <v>14000</v>
      </c>
      <c r="G14" s="74"/>
    </row>
    <row r="15" spans="1:256" ht="21" customHeight="1">
      <c r="A15" s="5"/>
      <c r="B15" s="71" t="s">
        <v>28</v>
      </c>
      <c r="C15" s="73" t="s">
        <v>27</v>
      </c>
      <c r="D15" s="74">
        <v>120</v>
      </c>
      <c r="E15" s="74">
        <v>10</v>
      </c>
      <c r="F15" s="74">
        <f t="shared" si="0"/>
        <v>1200</v>
      </c>
      <c r="G15" s="73" t="s">
        <v>29</v>
      </c>
    </row>
    <row r="16" spans="1:256" ht="21" customHeight="1">
      <c r="A16" s="5"/>
      <c r="B16" s="71" t="s">
        <v>30</v>
      </c>
      <c r="C16" s="73" t="s">
        <v>31</v>
      </c>
      <c r="D16" s="74">
        <v>1500</v>
      </c>
      <c r="E16" s="74">
        <v>4</v>
      </c>
      <c r="F16" s="74">
        <f t="shared" si="0"/>
        <v>6000</v>
      </c>
      <c r="G16" s="73" t="s">
        <v>29</v>
      </c>
    </row>
    <row r="17" spans="1:7" ht="21" customHeight="1">
      <c r="A17" s="5"/>
      <c r="B17" s="75" t="s">
        <v>32</v>
      </c>
      <c r="C17" s="73" t="s">
        <v>25</v>
      </c>
      <c r="D17" s="74">
        <v>325</v>
      </c>
      <c r="E17" s="74">
        <v>7</v>
      </c>
      <c r="F17" s="74">
        <f t="shared" si="0"/>
        <v>2275</v>
      </c>
      <c r="G17" s="73" t="s">
        <v>33</v>
      </c>
    </row>
    <row r="18" spans="1:7" ht="21" customHeight="1">
      <c r="A18" s="5"/>
      <c r="B18" s="76" t="s">
        <v>34</v>
      </c>
      <c r="C18" s="73" t="s">
        <v>25</v>
      </c>
      <c r="D18" s="74">
        <v>560</v>
      </c>
      <c r="E18" s="74">
        <v>7</v>
      </c>
      <c r="F18" s="74">
        <f t="shared" si="0"/>
        <v>3920</v>
      </c>
      <c r="G18" s="74"/>
    </row>
    <row r="19" spans="1:7" ht="41.65" customHeight="1">
      <c r="A19" s="5"/>
      <c r="B19" s="71" t="s">
        <v>35</v>
      </c>
      <c r="C19" s="74"/>
      <c r="D19" s="74">
        <v>7.5</v>
      </c>
      <c r="E19" s="74">
        <v>4737</v>
      </c>
      <c r="F19" s="74">
        <f t="shared" si="0"/>
        <v>35527.5</v>
      </c>
      <c r="G19" s="73" t="s">
        <v>36</v>
      </c>
    </row>
    <row r="20" spans="1:7" ht="53.25" customHeight="1">
      <c r="A20" s="5"/>
      <c r="B20" s="71" t="s">
        <v>37</v>
      </c>
      <c r="C20" s="77"/>
      <c r="D20" s="74">
        <v>480</v>
      </c>
      <c r="E20" s="74">
        <v>1</v>
      </c>
      <c r="F20" s="74">
        <f t="shared" si="0"/>
        <v>480</v>
      </c>
      <c r="G20" s="74"/>
    </row>
    <row r="21" spans="1:7" ht="53.25" customHeight="1">
      <c r="A21" s="5"/>
      <c r="B21" s="8" t="s">
        <v>38</v>
      </c>
      <c r="C21" s="6" t="s">
        <v>39</v>
      </c>
      <c r="D21" s="7">
        <v>22740</v>
      </c>
      <c r="E21" s="7">
        <v>20</v>
      </c>
      <c r="F21" s="7">
        <f t="shared" si="0"/>
        <v>454800</v>
      </c>
      <c r="G21" s="7"/>
    </row>
    <row r="22" spans="1:7" ht="21" customHeight="1">
      <c r="A22" s="9"/>
      <c r="B22" s="8" t="s">
        <v>40</v>
      </c>
      <c r="C22" s="7"/>
      <c r="D22" s="7"/>
      <c r="E22" s="7"/>
      <c r="F22" s="7">
        <f>SUM(F1:F21)</f>
        <v>1808614.5</v>
      </c>
      <c r="G22" s="7"/>
    </row>
  </sheetData>
  <mergeCells count="1">
    <mergeCell ref="B2:G2"/>
  </mergeCells>
  <phoneticPr fontId="12" type="noConversion"/>
  <pageMargins left="0.75" right="0.75" top="1" bottom="1" header="0.5" footer="0.5"/>
  <pageSetup orientation="portrait"/>
  <headerFooter>
    <oddFooter>&amp;L&amp;"Helvetica,Regular"&amp;12&amp;K000000&amp;P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15"/>
  <sheetViews>
    <sheetView showGridLines="0" workbookViewId="0"/>
  </sheetViews>
  <sheetFormatPr defaultColWidth="12.59765625" defaultRowHeight="18" customHeight="1"/>
  <cols>
    <col min="1" max="1" width="4.69921875" style="10" customWidth="1"/>
    <col min="2" max="2" width="12" style="10" customWidth="1"/>
    <col min="3" max="7" width="12.19921875" style="10" customWidth="1"/>
    <col min="8" max="256" width="12.59765625" style="10" customWidth="1"/>
  </cols>
  <sheetData>
    <row r="1" spans="1:7" ht="123.95" customHeight="1">
      <c r="A1" s="11"/>
      <c r="B1" s="12" t="s">
        <v>0</v>
      </c>
      <c r="C1" s="41"/>
      <c r="D1" s="42"/>
      <c r="E1" s="42"/>
      <c r="F1" s="42"/>
      <c r="G1" s="43"/>
    </row>
    <row r="2" spans="1:7" ht="15.2" customHeight="1">
      <c r="A2" s="5"/>
      <c r="B2" s="13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</row>
    <row r="3" spans="1:7" ht="17.45" customHeight="1">
      <c r="A3" s="5"/>
      <c r="B3" s="14" t="s">
        <v>7</v>
      </c>
      <c r="C3" s="15" t="s">
        <v>8</v>
      </c>
      <c r="D3" s="15">
        <v>25</v>
      </c>
      <c r="E3" s="16">
        <v>4251</v>
      </c>
      <c r="F3" s="16">
        <f>D3*E3</f>
        <v>106275</v>
      </c>
      <c r="G3" s="16"/>
    </row>
    <row r="4" spans="1:7" ht="36.950000000000003" customHeight="1">
      <c r="A4" s="5"/>
      <c r="B4" s="17" t="s">
        <v>9</v>
      </c>
      <c r="C4" s="18" t="s">
        <v>41</v>
      </c>
      <c r="D4" s="18">
        <v>3613</v>
      </c>
      <c r="E4" s="18">
        <v>3</v>
      </c>
      <c r="F4" s="18">
        <f>D4*E4</f>
        <v>10839</v>
      </c>
      <c r="G4" s="19"/>
    </row>
    <row r="5" spans="1:7" ht="39.200000000000003" customHeight="1">
      <c r="A5" s="5"/>
      <c r="B5" s="17" t="s">
        <v>9</v>
      </c>
      <c r="C5" s="15" t="s">
        <v>42</v>
      </c>
      <c r="D5" s="15">
        <v>43356</v>
      </c>
      <c r="E5" s="15">
        <v>22</v>
      </c>
      <c r="F5" s="15">
        <f>D5*E5</f>
        <v>953832</v>
      </c>
      <c r="G5" s="16"/>
    </row>
    <row r="6" spans="1:7" ht="27" customHeight="1">
      <c r="A6" s="5"/>
      <c r="B6" s="17" t="s">
        <v>13</v>
      </c>
      <c r="C6" s="20" t="s">
        <v>14</v>
      </c>
      <c r="D6" s="20">
        <v>18</v>
      </c>
      <c r="E6" s="20">
        <v>4251.51</v>
      </c>
      <c r="F6" s="20">
        <f>D6*E6</f>
        <v>76527.180000000008</v>
      </c>
      <c r="G6" s="21"/>
    </row>
    <row r="7" spans="1:7" ht="17.100000000000001" customHeight="1">
      <c r="A7" s="5"/>
      <c r="B7" s="17" t="s">
        <v>15</v>
      </c>
      <c r="C7" s="16"/>
      <c r="D7" s="15" t="s">
        <v>43</v>
      </c>
      <c r="E7" s="15" t="s">
        <v>44</v>
      </c>
      <c r="F7" s="15" t="s">
        <v>44</v>
      </c>
      <c r="G7" s="16"/>
    </row>
    <row r="8" spans="1:7" ht="17.100000000000001" customHeight="1">
      <c r="A8" s="5"/>
      <c r="B8" s="17" t="s">
        <v>17</v>
      </c>
      <c r="C8" s="21"/>
      <c r="D8" s="21">
        <v>32</v>
      </c>
      <c r="E8" s="21">
        <v>360</v>
      </c>
      <c r="F8" s="21">
        <f t="shared" ref="F8:F13" si="0">D8*E8</f>
        <v>11520</v>
      </c>
      <c r="G8" s="21"/>
    </row>
    <row r="9" spans="1:7" ht="17.100000000000001" customHeight="1">
      <c r="A9" s="5"/>
      <c r="B9" s="17" t="s">
        <v>19</v>
      </c>
      <c r="C9" s="21"/>
      <c r="D9" s="21">
        <v>1</v>
      </c>
      <c r="E9" s="21">
        <v>800</v>
      </c>
      <c r="F9" s="21">
        <f t="shared" si="0"/>
        <v>800</v>
      </c>
      <c r="G9" s="21"/>
    </row>
    <row r="10" spans="1:7" ht="17.100000000000001" customHeight="1">
      <c r="A10" s="5"/>
      <c r="B10" s="17" t="s">
        <v>20</v>
      </c>
      <c r="C10" s="19"/>
      <c r="D10" s="19">
        <v>80</v>
      </c>
      <c r="E10" s="19">
        <v>360</v>
      </c>
      <c r="F10" s="19">
        <f t="shared" si="0"/>
        <v>28800</v>
      </c>
      <c r="G10" s="19"/>
    </row>
    <row r="11" spans="1:7" ht="17.100000000000001" customHeight="1">
      <c r="A11" s="5"/>
      <c r="B11" s="17" t="s">
        <v>45</v>
      </c>
      <c r="C11" s="21"/>
      <c r="D11" s="21">
        <v>1</v>
      </c>
      <c r="E11" s="21">
        <v>3000</v>
      </c>
      <c r="F11" s="21">
        <f t="shared" si="0"/>
        <v>3000</v>
      </c>
      <c r="G11" s="21"/>
    </row>
    <row r="12" spans="1:7" ht="17.100000000000001" customHeight="1">
      <c r="A12" s="5"/>
      <c r="B12" s="17" t="s">
        <v>35</v>
      </c>
      <c r="C12" s="19"/>
      <c r="D12" s="19">
        <v>7</v>
      </c>
      <c r="E12" s="19">
        <v>4251</v>
      </c>
      <c r="F12" s="19">
        <f t="shared" si="0"/>
        <v>29757</v>
      </c>
      <c r="G12" s="19"/>
    </row>
    <row r="13" spans="1:7" ht="29.25" customHeight="1">
      <c r="A13" s="5"/>
      <c r="B13" s="17" t="s">
        <v>38</v>
      </c>
      <c r="C13" s="15" t="s">
        <v>46</v>
      </c>
      <c r="D13" s="21">
        <v>20412</v>
      </c>
      <c r="E13" s="16">
        <v>20</v>
      </c>
      <c r="F13" s="16">
        <f t="shared" si="0"/>
        <v>408240</v>
      </c>
      <c r="G13" s="16"/>
    </row>
    <row r="14" spans="1:7" ht="17.100000000000001" customHeight="1">
      <c r="A14" s="5"/>
      <c r="B14" s="17" t="s">
        <v>40</v>
      </c>
      <c r="C14" s="19"/>
      <c r="D14" s="19"/>
      <c r="E14" s="19"/>
      <c r="F14" s="18">
        <f>SUM(F3:F13)</f>
        <v>1629590.18</v>
      </c>
      <c r="G14" s="19"/>
    </row>
    <row r="15" spans="1:7" ht="17.100000000000001" customHeight="1">
      <c r="A15" s="9"/>
      <c r="B15" s="22"/>
      <c r="C15" s="21"/>
      <c r="D15" s="21"/>
      <c r="E15" s="21"/>
      <c r="F15" s="21"/>
      <c r="G15" s="21"/>
    </row>
  </sheetData>
  <mergeCells count="1">
    <mergeCell ref="C1:G1"/>
  </mergeCells>
  <phoneticPr fontId="12" type="noConversion"/>
  <pageMargins left="0.75" right="0.75" top="1" bottom="1" header="0.5" footer="0.5"/>
  <pageSetup orientation="portrait"/>
  <headerFooter>
    <oddFooter>&amp;L&amp;"Helvetica,Regular"&amp;12&amp;K000000	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23"/>
  <sheetViews>
    <sheetView showGridLines="0" workbookViewId="0"/>
  </sheetViews>
  <sheetFormatPr defaultColWidth="7.59765625" defaultRowHeight="34.5" customHeight="1"/>
  <cols>
    <col min="1" max="1" width="1" style="23" customWidth="1"/>
    <col min="2" max="2" width="3.8984375" style="23" customWidth="1"/>
    <col min="3" max="3" width="12.59765625" style="23" customWidth="1"/>
    <col min="4" max="4" width="13.59765625" style="23" customWidth="1"/>
    <col min="5" max="5" width="9.19921875" style="23" customWidth="1"/>
    <col min="6" max="6" width="15.3984375" style="23" customWidth="1"/>
    <col min="7" max="7" width="12" style="23" customWidth="1"/>
    <col min="8" max="9" width="10.3984375" style="23" customWidth="1"/>
    <col min="10" max="10" width="17" style="23" customWidth="1"/>
    <col min="11" max="11" width="13.3984375" style="23" customWidth="1"/>
    <col min="12" max="256" width="7.59765625" style="23" customWidth="1"/>
  </cols>
  <sheetData>
    <row r="1" spans="1:11" ht="34.5" customHeight="1">
      <c r="A1" s="24"/>
      <c r="B1" s="64" t="s">
        <v>47</v>
      </c>
      <c r="C1" s="65"/>
      <c r="D1" s="65"/>
      <c r="E1" s="65"/>
      <c r="F1" s="65"/>
      <c r="G1" s="65"/>
      <c r="H1" s="65"/>
      <c r="I1" s="65"/>
      <c r="J1" s="65"/>
      <c r="K1" s="66"/>
    </row>
    <row r="2" spans="1:11" ht="34.5" customHeight="1">
      <c r="A2" s="25"/>
      <c r="B2" s="69" t="s">
        <v>48</v>
      </c>
      <c r="C2" s="45"/>
      <c r="D2" s="26" t="s">
        <v>49</v>
      </c>
      <c r="E2" s="44" t="s">
        <v>50</v>
      </c>
      <c r="F2" s="45"/>
      <c r="G2" s="26" t="s">
        <v>51</v>
      </c>
      <c r="H2" s="26" t="s">
        <v>52</v>
      </c>
      <c r="I2" s="26" t="s">
        <v>53</v>
      </c>
      <c r="J2" s="26" t="s">
        <v>6</v>
      </c>
      <c r="K2" s="27" t="s">
        <v>54</v>
      </c>
    </row>
    <row r="3" spans="1:11" ht="34.5" customHeight="1">
      <c r="A3" s="25"/>
      <c r="B3" s="53" t="s">
        <v>55</v>
      </c>
      <c r="C3" s="54"/>
      <c r="D3" s="28" t="s">
        <v>56</v>
      </c>
      <c r="E3" s="28" t="s">
        <v>57</v>
      </c>
      <c r="F3" s="55" t="s">
        <v>58</v>
      </c>
      <c r="G3" s="55" t="s">
        <v>59</v>
      </c>
      <c r="H3" s="67"/>
      <c r="I3" s="28" t="s">
        <v>60</v>
      </c>
      <c r="J3" s="28" t="s">
        <v>61</v>
      </c>
      <c r="K3" s="29" t="s">
        <v>62</v>
      </c>
    </row>
    <row r="4" spans="1:11" ht="34.5" customHeight="1">
      <c r="A4" s="25"/>
      <c r="B4" s="53" t="s">
        <v>63</v>
      </c>
      <c r="C4" s="54"/>
      <c r="D4" s="28" t="s">
        <v>64</v>
      </c>
      <c r="E4" s="28" t="s">
        <v>65</v>
      </c>
      <c r="F4" s="56"/>
      <c r="G4" s="56"/>
      <c r="H4" s="56"/>
      <c r="I4" s="28" t="s">
        <v>66</v>
      </c>
      <c r="J4" s="55" t="s">
        <v>67</v>
      </c>
      <c r="K4" s="29" t="s">
        <v>68</v>
      </c>
    </row>
    <row r="5" spans="1:11" ht="34.5" customHeight="1">
      <c r="A5" s="25"/>
      <c r="B5" s="53" t="s">
        <v>69</v>
      </c>
      <c r="C5" s="54"/>
      <c r="D5" s="28" t="s">
        <v>70</v>
      </c>
      <c r="E5" s="28" t="s">
        <v>71</v>
      </c>
      <c r="F5" s="56"/>
      <c r="G5" s="56"/>
      <c r="H5" s="56"/>
      <c r="I5" s="28" t="s">
        <v>72</v>
      </c>
      <c r="J5" s="57"/>
      <c r="K5" s="29" t="s">
        <v>73</v>
      </c>
    </row>
    <row r="6" spans="1:11" ht="34.5" customHeight="1">
      <c r="A6" s="25"/>
      <c r="B6" s="53" t="s">
        <v>74</v>
      </c>
      <c r="C6" s="54"/>
      <c r="D6" s="28" t="s">
        <v>75</v>
      </c>
      <c r="E6" s="28" t="s">
        <v>76</v>
      </c>
      <c r="F6" s="57"/>
      <c r="G6" s="57"/>
      <c r="H6" s="57"/>
      <c r="I6" s="28" t="s">
        <v>77</v>
      </c>
      <c r="J6" s="55" t="s">
        <v>78</v>
      </c>
      <c r="K6" s="29" t="s">
        <v>79</v>
      </c>
    </row>
    <row r="7" spans="1:11" ht="34.5" customHeight="1">
      <c r="A7" s="25"/>
      <c r="B7" s="62" t="s">
        <v>80</v>
      </c>
      <c r="C7" s="28" t="s">
        <v>81</v>
      </c>
      <c r="D7" s="28" t="s">
        <v>82</v>
      </c>
      <c r="E7" s="30"/>
      <c r="F7" s="55" t="s">
        <v>83</v>
      </c>
      <c r="G7" s="55" t="s">
        <v>84</v>
      </c>
      <c r="H7" s="55" t="s">
        <v>85</v>
      </c>
      <c r="I7" s="55" t="s">
        <v>86</v>
      </c>
      <c r="J7" s="57"/>
      <c r="K7" s="29" t="s">
        <v>87</v>
      </c>
    </row>
    <row r="8" spans="1:11" ht="34.5" customHeight="1">
      <c r="A8" s="25"/>
      <c r="B8" s="63"/>
      <c r="C8" s="28" t="s">
        <v>88</v>
      </c>
      <c r="D8" s="28" t="s">
        <v>82</v>
      </c>
      <c r="E8" s="28" t="s">
        <v>89</v>
      </c>
      <c r="F8" s="57"/>
      <c r="G8" s="57"/>
      <c r="H8" s="56"/>
      <c r="I8" s="57"/>
      <c r="J8" s="55" t="s">
        <v>90</v>
      </c>
      <c r="K8" s="60" t="s">
        <v>91</v>
      </c>
    </row>
    <row r="9" spans="1:11" ht="34.5" customHeight="1">
      <c r="A9" s="25"/>
      <c r="B9" s="62" t="s">
        <v>92</v>
      </c>
      <c r="C9" s="28" t="s">
        <v>81</v>
      </c>
      <c r="D9" s="28" t="s">
        <v>93</v>
      </c>
      <c r="E9" s="30"/>
      <c r="F9" s="55" t="s">
        <v>83</v>
      </c>
      <c r="G9" s="55" t="s">
        <v>84</v>
      </c>
      <c r="H9" s="56"/>
      <c r="I9" s="55" t="s">
        <v>94</v>
      </c>
      <c r="J9" s="57"/>
      <c r="K9" s="61"/>
    </row>
    <row r="10" spans="1:11" ht="27" customHeight="1">
      <c r="A10" s="25"/>
      <c r="B10" s="63"/>
      <c r="C10" s="28" t="s">
        <v>88</v>
      </c>
      <c r="D10" s="28" t="s">
        <v>93</v>
      </c>
      <c r="E10" s="28" t="s">
        <v>95</v>
      </c>
      <c r="F10" s="57"/>
      <c r="G10" s="57"/>
      <c r="H10" s="57"/>
      <c r="I10" s="57"/>
      <c r="J10" s="55" t="s">
        <v>96</v>
      </c>
      <c r="K10" s="31"/>
    </row>
    <row r="11" spans="1:11" ht="34.5" customHeight="1">
      <c r="A11" s="25"/>
      <c r="B11" s="53" t="s">
        <v>97</v>
      </c>
      <c r="C11" s="54"/>
      <c r="D11" s="28" t="s">
        <v>98</v>
      </c>
      <c r="E11" s="30"/>
      <c r="F11" s="30"/>
      <c r="G11" s="28" t="s">
        <v>84</v>
      </c>
      <c r="H11" s="28" t="s">
        <v>99</v>
      </c>
      <c r="I11" s="28" t="s">
        <v>100</v>
      </c>
      <c r="J11" s="56"/>
      <c r="K11" s="29" t="s">
        <v>101</v>
      </c>
    </row>
    <row r="12" spans="1:11" ht="34.5" customHeight="1">
      <c r="A12" s="25"/>
      <c r="B12" s="53" t="s">
        <v>102</v>
      </c>
      <c r="C12" s="54"/>
      <c r="D12" s="28" t="s">
        <v>103</v>
      </c>
      <c r="E12" s="30"/>
      <c r="F12" s="30"/>
      <c r="G12" s="28" t="s">
        <v>84</v>
      </c>
      <c r="H12" s="28" t="s">
        <v>104</v>
      </c>
      <c r="I12" s="28" t="s">
        <v>105</v>
      </c>
      <c r="J12" s="56"/>
      <c r="K12" s="29" t="s">
        <v>106</v>
      </c>
    </row>
    <row r="13" spans="1:11" ht="34.5" customHeight="1">
      <c r="A13" s="25"/>
      <c r="B13" s="53" t="s">
        <v>107</v>
      </c>
      <c r="C13" s="54"/>
      <c r="D13" s="28" t="s">
        <v>108</v>
      </c>
      <c r="E13" s="30"/>
      <c r="F13" s="30"/>
      <c r="G13" s="28" t="s">
        <v>84</v>
      </c>
      <c r="H13" s="28" t="s">
        <v>109</v>
      </c>
      <c r="I13" s="28" t="s">
        <v>110</v>
      </c>
      <c r="J13" s="56"/>
      <c r="K13" s="29" t="s">
        <v>111</v>
      </c>
    </row>
    <row r="14" spans="1:11" ht="34.5" customHeight="1">
      <c r="A14" s="25"/>
      <c r="B14" s="53" t="s">
        <v>112</v>
      </c>
      <c r="C14" s="54"/>
      <c r="D14" s="28" t="s">
        <v>113</v>
      </c>
      <c r="E14" s="30"/>
      <c r="F14" s="30"/>
      <c r="G14" s="28" t="s">
        <v>84</v>
      </c>
      <c r="H14" s="28" t="s">
        <v>114</v>
      </c>
      <c r="I14" s="28" t="s">
        <v>115</v>
      </c>
      <c r="J14" s="56"/>
      <c r="K14" s="29" t="s">
        <v>116</v>
      </c>
    </row>
    <row r="15" spans="1:11" ht="34.5" customHeight="1">
      <c r="A15" s="25"/>
      <c r="B15" s="46" t="s">
        <v>117</v>
      </c>
      <c r="C15" s="47"/>
      <c r="D15" s="28" t="s">
        <v>118</v>
      </c>
      <c r="E15" s="28" t="s">
        <v>119</v>
      </c>
      <c r="F15" s="58" t="s">
        <v>120</v>
      </c>
      <c r="G15" s="59"/>
      <c r="H15" s="59"/>
      <c r="I15" s="54"/>
      <c r="J15" s="56"/>
      <c r="K15" s="31"/>
    </row>
    <row r="16" spans="1:11" ht="34.5" customHeight="1">
      <c r="A16" s="25"/>
      <c r="B16" s="48"/>
      <c r="C16" s="49"/>
      <c r="D16" s="32" t="s">
        <v>121</v>
      </c>
      <c r="E16" s="32" t="s">
        <v>122</v>
      </c>
      <c r="F16" s="50" t="s">
        <v>123</v>
      </c>
      <c r="G16" s="51"/>
      <c r="H16" s="51"/>
      <c r="I16" s="52"/>
      <c r="J16" s="68"/>
      <c r="K16" s="33" t="s">
        <v>79</v>
      </c>
    </row>
    <row r="17" spans="1:11" ht="19.5" customHeight="1">
      <c r="A17" s="34"/>
      <c r="B17" s="35"/>
      <c r="C17" s="35"/>
      <c r="D17" s="35"/>
      <c r="E17" s="35"/>
      <c r="F17" s="35"/>
      <c r="G17" s="35"/>
      <c r="H17" s="35"/>
      <c r="I17" s="35"/>
      <c r="J17" s="35"/>
      <c r="K17" s="35"/>
    </row>
    <row r="18" spans="1:11" ht="34.5" customHeight="1">
      <c r="A18" s="34"/>
      <c r="B18" s="36"/>
      <c r="C18" s="36"/>
      <c r="D18" s="37"/>
      <c r="E18" s="36"/>
      <c r="F18" s="36"/>
      <c r="G18" s="36"/>
      <c r="H18" s="36"/>
      <c r="I18" s="36"/>
      <c r="J18" s="36"/>
      <c r="K18" s="36"/>
    </row>
    <row r="19" spans="1:11" ht="34.5" customHeight="1">
      <c r="A19" s="34"/>
      <c r="B19" s="36"/>
      <c r="C19" s="36"/>
      <c r="D19" s="37"/>
      <c r="E19" s="36"/>
      <c r="F19" s="36"/>
      <c r="G19" s="36"/>
      <c r="H19" s="36"/>
      <c r="I19" s="36"/>
      <c r="J19" s="36"/>
      <c r="K19" s="36"/>
    </row>
    <row r="20" spans="1:11" ht="34.5" customHeight="1">
      <c r="A20" s="34"/>
      <c r="B20" s="36"/>
      <c r="C20" s="36"/>
      <c r="D20" s="37"/>
      <c r="E20" s="36"/>
      <c r="F20" s="36"/>
      <c r="G20" s="36"/>
      <c r="H20" s="36"/>
      <c r="I20" s="36"/>
      <c r="J20" s="36"/>
      <c r="K20" s="36"/>
    </row>
    <row r="21" spans="1:11" ht="34.5" customHeight="1">
      <c r="A21" s="34"/>
      <c r="B21" s="36"/>
      <c r="C21" s="36"/>
      <c r="D21" s="37"/>
      <c r="E21" s="36"/>
      <c r="F21" s="36"/>
      <c r="G21" s="36"/>
      <c r="H21" s="36"/>
      <c r="I21" s="36"/>
      <c r="J21" s="36"/>
      <c r="K21" s="36"/>
    </row>
    <row r="22" spans="1:11" ht="34.5" customHeight="1">
      <c r="A22" s="34"/>
      <c r="B22" s="36"/>
      <c r="C22" s="36"/>
      <c r="D22" s="37"/>
      <c r="E22" s="36"/>
      <c r="F22" s="36"/>
      <c r="G22" s="36"/>
      <c r="H22" s="36"/>
      <c r="I22" s="36"/>
      <c r="J22" s="36"/>
      <c r="K22" s="36"/>
    </row>
    <row r="23" spans="1:11" ht="34.5" customHeight="1">
      <c r="A23" s="38"/>
      <c r="B23" s="36"/>
      <c r="C23" s="36"/>
      <c r="D23" s="37"/>
      <c r="E23" s="36"/>
      <c r="F23" s="36"/>
      <c r="G23" s="36"/>
      <c r="H23" s="36"/>
      <c r="I23" s="36"/>
      <c r="J23" s="36"/>
      <c r="K23" s="36"/>
    </row>
  </sheetData>
  <mergeCells count="31">
    <mergeCell ref="B1:K1"/>
    <mergeCell ref="F3:F6"/>
    <mergeCell ref="J6:J7"/>
    <mergeCell ref="G3:G6"/>
    <mergeCell ref="H3:H6"/>
    <mergeCell ref="J4:J5"/>
    <mergeCell ref="G7:G8"/>
    <mergeCell ref="B3:C3"/>
    <mergeCell ref="B4:C4"/>
    <mergeCell ref="F7:F8"/>
    <mergeCell ref="J8:J9"/>
    <mergeCell ref="B2:C2"/>
    <mergeCell ref="K8:K9"/>
    <mergeCell ref="I7:I8"/>
    <mergeCell ref="I9:I10"/>
    <mergeCell ref="G9:G10"/>
    <mergeCell ref="B7:B8"/>
    <mergeCell ref="B9:B10"/>
    <mergeCell ref="F9:F10"/>
    <mergeCell ref="J10:J16"/>
    <mergeCell ref="E2:F2"/>
    <mergeCell ref="B15:C16"/>
    <mergeCell ref="F16:I16"/>
    <mergeCell ref="B13:C13"/>
    <mergeCell ref="B14:C14"/>
    <mergeCell ref="B11:C11"/>
    <mergeCell ref="H7:H10"/>
    <mergeCell ref="B12:C12"/>
    <mergeCell ref="F15:I15"/>
    <mergeCell ref="B5:C5"/>
    <mergeCell ref="B6:C6"/>
  </mergeCells>
  <phoneticPr fontId="12" type="noConversion"/>
  <pageMargins left="0.75" right="0.75" top="1" bottom="1" header="0.5" footer="0.5"/>
  <pageSetup orientation="portrait" r:id="rId1"/>
  <headerFooter>
    <oddFooter>&amp;L&amp;"Helvetica,Regular"&amp;12&amp;K000000&amp;P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工伤2级</vt:lpstr>
      <vt:lpstr>工作表 10</vt:lpstr>
      <vt:lpstr>重庆市职工工伤待遇标准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2017-09-26T06:25:08Z</dcterms:modified>
</cp:coreProperties>
</file>